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cloud\Google Drive\BME\_teach\energetikai_berendezesek_szilardsagtana\gyak\gy_3\"/>
    </mc:Choice>
  </mc:AlternateContent>
  <bookViews>
    <workbookView xWindow="0" yWindow="0" windowWidth="21570" windowHeight="80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" i="1" l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4" i="1"/>
  <c r="J7" i="1"/>
  <c r="J6" i="1"/>
  <c r="J5" i="1"/>
  <c r="J4" i="1"/>
  <c r="J3" i="1"/>
  <c r="J2" i="1"/>
  <c r="C4" i="1" l="1"/>
  <c r="D4" i="1" s="1"/>
  <c r="C91" i="1"/>
  <c r="D91" i="1" s="1"/>
  <c r="C3" i="1"/>
  <c r="D3" i="1" s="1"/>
  <c r="C87" i="1"/>
  <c r="D87" i="1" s="1"/>
  <c r="C71" i="1"/>
  <c r="D71" i="1" s="1"/>
  <c r="C55" i="1"/>
  <c r="D55" i="1" s="1"/>
  <c r="C59" i="1"/>
  <c r="D59" i="1" s="1"/>
  <c r="C99" i="1"/>
  <c r="D99" i="1" s="1"/>
  <c r="C83" i="1"/>
  <c r="D83" i="1" s="1"/>
  <c r="C67" i="1"/>
  <c r="D67" i="1" s="1"/>
  <c r="C51" i="1"/>
  <c r="D51" i="1" s="1"/>
  <c r="C75" i="1"/>
  <c r="D75" i="1" s="1"/>
  <c r="C95" i="1"/>
  <c r="D95" i="1" s="1"/>
  <c r="C79" i="1"/>
  <c r="D79" i="1" s="1"/>
  <c r="C63" i="1"/>
  <c r="D63" i="1" s="1"/>
  <c r="C47" i="1"/>
  <c r="D47" i="1" s="1"/>
  <c r="C39" i="1"/>
  <c r="D39" i="1" s="1"/>
  <c r="C31" i="1"/>
  <c r="D31" i="1" s="1"/>
  <c r="C23" i="1"/>
  <c r="D23" i="1" s="1"/>
  <c r="C15" i="1"/>
  <c r="D15" i="1" s="1"/>
  <c r="C7" i="1"/>
  <c r="D7" i="1" s="1"/>
  <c r="C102" i="1"/>
  <c r="D102" i="1" s="1"/>
  <c r="C98" i="1"/>
  <c r="D98" i="1" s="1"/>
  <c r="C94" i="1"/>
  <c r="D94" i="1" s="1"/>
  <c r="C90" i="1"/>
  <c r="D90" i="1" s="1"/>
  <c r="C86" i="1"/>
  <c r="D86" i="1" s="1"/>
  <c r="C82" i="1"/>
  <c r="D82" i="1" s="1"/>
  <c r="C78" i="1"/>
  <c r="D78" i="1" s="1"/>
  <c r="C74" i="1"/>
  <c r="D74" i="1" s="1"/>
  <c r="C70" i="1"/>
  <c r="D70" i="1" s="1"/>
  <c r="C66" i="1"/>
  <c r="D66" i="1" s="1"/>
  <c r="C62" i="1"/>
  <c r="D62" i="1" s="1"/>
  <c r="C58" i="1"/>
  <c r="D58" i="1" s="1"/>
  <c r="C54" i="1"/>
  <c r="D54" i="1" s="1"/>
  <c r="C50" i="1"/>
  <c r="D50" i="1" s="1"/>
  <c r="C46" i="1"/>
  <c r="D46" i="1" s="1"/>
  <c r="C42" i="1"/>
  <c r="D42" i="1" s="1"/>
  <c r="C38" i="1"/>
  <c r="D38" i="1" s="1"/>
  <c r="C34" i="1"/>
  <c r="D34" i="1" s="1"/>
  <c r="C30" i="1"/>
  <c r="D30" i="1" s="1"/>
  <c r="C26" i="1"/>
  <c r="D26" i="1" s="1"/>
  <c r="C22" i="1"/>
  <c r="D22" i="1" s="1"/>
  <c r="C18" i="1"/>
  <c r="D18" i="1" s="1"/>
  <c r="C14" i="1"/>
  <c r="D14" i="1" s="1"/>
  <c r="C10" i="1"/>
  <c r="D10" i="1" s="1"/>
  <c r="C6" i="1"/>
  <c r="D6" i="1" s="1"/>
  <c r="C43" i="1"/>
  <c r="D43" i="1" s="1"/>
  <c r="C35" i="1"/>
  <c r="D35" i="1" s="1"/>
  <c r="C27" i="1"/>
  <c r="D27" i="1" s="1"/>
  <c r="C19" i="1"/>
  <c r="D19" i="1" s="1"/>
  <c r="C11" i="1"/>
  <c r="D11" i="1" s="1"/>
  <c r="C101" i="1"/>
  <c r="D101" i="1" s="1"/>
  <c r="C97" i="1"/>
  <c r="D97" i="1" s="1"/>
  <c r="C93" i="1"/>
  <c r="D93" i="1" s="1"/>
  <c r="C89" i="1"/>
  <c r="D89" i="1" s="1"/>
  <c r="C85" i="1"/>
  <c r="D85" i="1" s="1"/>
  <c r="C81" i="1"/>
  <c r="D81" i="1" s="1"/>
  <c r="C77" i="1"/>
  <c r="D77" i="1" s="1"/>
  <c r="C73" i="1"/>
  <c r="D73" i="1" s="1"/>
  <c r="C69" i="1"/>
  <c r="D69" i="1" s="1"/>
  <c r="C65" i="1"/>
  <c r="D65" i="1" s="1"/>
  <c r="C61" i="1"/>
  <c r="D61" i="1" s="1"/>
  <c r="C57" i="1"/>
  <c r="D57" i="1" s="1"/>
  <c r="C53" i="1"/>
  <c r="D53" i="1" s="1"/>
  <c r="C49" i="1"/>
  <c r="D49" i="1" s="1"/>
  <c r="C45" i="1"/>
  <c r="D45" i="1" s="1"/>
  <c r="C41" i="1"/>
  <c r="D41" i="1" s="1"/>
  <c r="C37" i="1"/>
  <c r="D37" i="1" s="1"/>
  <c r="C33" i="1"/>
  <c r="D33" i="1" s="1"/>
  <c r="C29" i="1"/>
  <c r="D29" i="1" s="1"/>
  <c r="C25" i="1"/>
  <c r="D25" i="1" s="1"/>
  <c r="C21" i="1"/>
  <c r="D21" i="1" s="1"/>
  <c r="C17" i="1"/>
  <c r="D17" i="1" s="1"/>
  <c r="C13" i="1"/>
  <c r="D13" i="1" s="1"/>
  <c r="C9" i="1"/>
  <c r="D9" i="1" s="1"/>
  <c r="C5" i="1"/>
  <c r="D5" i="1" s="1"/>
  <c r="C100" i="1"/>
  <c r="D100" i="1" s="1"/>
  <c r="C96" i="1"/>
  <c r="D96" i="1" s="1"/>
  <c r="C92" i="1"/>
  <c r="D92" i="1" s="1"/>
  <c r="C88" i="1"/>
  <c r="D88" i="1" s="1"/>
  <c r="C84" i="1"/>
  <c r="D84" i="1" s="1"/>
  <c r="C80" i="1"/>
  <c r="D80" i="1" s="1"/>
  <c r="C76" i="1"/>
  <c r="D76" i="1" s="1"/>
  <c r="C72" i="1"/>
  <c r="D72" i="1" s="1"/>
  <c r="C68" i="1"/>
  <c r="D68" i="1" s="1"/>
  <c r="C64" i="1"/>
  <c r="D64" i="1" s="1"/>
  <c r="C60" i="1"/>
  <c r="D60" i="1" s="1"/>
  <c r="C56" i="1"/>
  <c r="D56" i="1" s="1"/>
  <c r="C52" i="1"/>
  <c r="D52" i="1" s="1"/>
  <c r="C48" i="1"/>
  <c r="D48" i="1" s="1"/>
  <c r="C44" i="1"/>
  <c r="D44" i="1" s="1"/>
  <c r="C40" i="1"/>
  <c r="D40" i="1" s="1"/>
  <c r="C36" i="1"/>
  <c r="D36" i="1" s="1"/>
  <c r="C32" i="1"/>
  <c r="D32" i="1" s="1"/>
  <c r="C28" i="1"/>
  <c r="D28" i="1" s="1"/>
  <c r="C24" i="1"/>
  <c r="D24" i="1" s="1"/>
  <c r="C20" i="1"/>
  <c r="D20" i="1" s="1"/>
  <c r="C16" i="1"/>
  <c r="D16" i="1" s="1"/>
  <c r="C12" i="1"/>
  <c r="D12" i="1" s="1"/>
  <c r="C8" i="1"/>
  <c r="D8" i="1" s="1"/>
</calcChain>
</file>

<file path=xl/sharedStrings.xml><?xml version="1.0" encoding="utf-8"?>
<sst xmlns="http://schemas.openxmlformats.org/spreadsheetml/2006/main" count="10" uniqueCount="10">
  <si>
    <t>c</t>
  </si>
  <si>
    <t>fun</t>
  </si>
  <si>
    <t>a</t>
  </si>
  <si>
    <t>SI</t>
  </si>
  <si>
    <t>b</t>
  </si>
  <si>
    <t>p</t>
  </si>
  <si>
    <t>sigmaF</t>
  </si>
  <si>
    <t>E</t>
  </si>
  <si>
    <t>nu</t>
  </si>
  <si>
    <t>Result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</si>
</sst>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02"/>
  <sheetViews>
    <sheetView tabSelected="1" workbookViewId="0">
      <selection activeCell="K12" sqref="K12"/>
    </sheetView>
  </sheetViews>
  <sheetFormatPr defaultRowHeight="15" x14ac:dyDescent="0.25"/>
  <cols>
    <col min="10" max="10" width="10" bestFit="1" customWidth="1"/>
  </cols>
  <sheetData>
    <row r="1" spans="2:12" ht="15.75" thickBot="1" x14ac:dyDescent="0.3">
      <c r="J1" t="s">
        <v>3</v>
      </c>
      <c r="L1" s="12" t="s">
        <v>9</v>
      </c>
    </row>
    <row r="2" spans="2:12" x14ac:dyDescent="0.25">
      <c r="B2" s="11" t="s">
        <v>0</v>
      </c>
      <c r="C2" s="11" t="s">
        <v>1</v>
      </c>
      <c r="H2" s="2" t="s">
        <v>2</v>
      </c>
      <c r="I2" s="3">
        <v>100</v>
      </c>
      <c r="J2" s="4">
        <f>I2*10^-3</f>
        <v>0.1</v>
      </c>
      <c r="L2" s="12">
        <f>VLOOKUP(-2,E3:F102,2,FALSE)</f>
        <v>0.13800000000000001</v>
      </c>
    </row>
    <row r="3" spans="2:12" x14ac:dyDescent="0.25">
      <c r="B3" s="1">
        <v>0.10100000000000001</v>
      </c>
      <c r="C3" s="1">
        <f>$J$4-$J$5/2*(2*LN(B3/$J$2)+1-(B3/$J$3)^2)</f>
        <v>48214920.595239669</v>
      </c>
      <c r="D3">
        <f>SIGN(C3)</f>
        <v>1</v>
      </c>
      <c r="H3" s="5" t="s">
        <v>4</v>
      </c>
      <c r="I3" s="6">
        <v>200</v>
      </c>
      <c r="J3" s="7">
        <f t="shared" ref="J3" si="0">I3*10^-3</f>
        <v>0.2</v>
      </c>
    </row>
    <row r="4" spans="2:12" x14ac:dyDescent="0.25">
      <c r="B4" s="1">
        <v>0.10199999999999999</v>
      </c>
      <c r="C4" s="1">
        <f>$J$4-$J$5/2*(2*LN(B4/$J$2)+1-(B4/$J$3)^2)</f>
        <v>46459369.448916897</v>
      </c>
      <c r="D4">
        <f t="shared" ref="D4:D67" si="1">SIGN(C4)</f>
        <v>1</v>
      </c>
      <c r="E4">
        <f>D4-D3</f>
        <v>0</v>
      </c>
      <c r="F4">
        <f>B4</f>
        <v>0.10199999999999999</v>
      </c>
      <c r="H4" s="5" t="s">
        <v>5</v>
      </c>
      <c r="I4" s="6">
        <v>140</v>
      </c>
      <c r="J4" s="7">
        <f>I4*10^6</f>
        <v>140000000</v>
      </c>
    </row>
    <row r="5" spans="2:12" x14ac:dyDescent="0.25">
      <c r="B5" s="1">
        <v>0.10299999999999999</v>
      </c>
      <c r="C5" s="1">
        <f>$J$4-$J$5/2*(2*LN(B5/$J$2)+1-(B5/$J$3)^2)</f>
        <v>44732887.462029383</v>
      </c>
      <c r="D5">
        <f t="shared" si="1"/>
        <v>1</v>
      </c>
      <c r="E5">
        <f t="shared" ref="E5:E68" si="2">D5-D4</f>
        <v>0</v>
      </c>
      <c r="F5">
        <f t="shared" ref="F5:F68" si="3">B5</f>
        <v>0.10299999999999999</v>
      </c>
      <c r="H5" s="5" t="s">
        <v>6</v>
      </c>
      <c r="I5" s="6">
        <v>240</v>
      </c>
      <c r="J5" s="7">
        <f>I5*10^6</f>
        <v>240000000</v>
      </c>
    </row>
    <row r="6" spans="2:12" x14ac:dyDescent="0.25">
      <c r="B6" s="1">
        <v>0.104</v>
      </c>
      <c r="C6" s="1">
        <f>$J$4-$J$5/2*(2*LN(B6/$J$2)+1-(B6/$J$3)^2)</f>
        <v>43035028.84321253</v>
      </c>
      <c r="D6">
        <f t="shared" si="1"/>
        <v>1</v>
      </c>
      <c r="E6">
        <f t="shared" si="2"/>
        <v>0</v>
      </c>
      <c r="F6">
        <f t="shared" si="3"/>
        <v>0.104</v>
      </c>
      <c r="H6" s="5" t="s">
        <v>7</v>
      </c>
      <c r="I6" s="6">
        <v>210</v>
      </c>
      <c r="J6" s="7">
        <f>I6*10^9</f>
        <v>210000000000</v>
      </c>
    </row>
    <row r="7" spans="2:12" ht="15.75" thickBot="1" x14ac:dyDescent="0.3">
      <c r="B7" s="1">
        <v>0.105</v>
      </c>
      <c r="C7" s="1">
        <f>$J$4-$J$5/2*(2*LN(B7/$J$2)+1-(B7/$J$3)^2)</f>
        <v>41365360.599336356</v>
      </c>
      <c r="D7">
        <f t="shared" si="1"/>
        <v>1</v>
      </c>
      <c r="E7">
        <f t="shared" si="2"/>
        <v>0</v>
      </c>
      <c r="F7">
        <f t="shared" si="3"/>
        <v>0.105</v>
      </c>
      <c r="H7" s="8" t="s">
        <v>8</v>
      </c>
      <c r="I7" s="9">
        <v>0.3</v>
      </c>
      <c r="J7" s="10">
        <f>I7</f>
        <v>0.3</v>
      </c>
    </row>
    <row r="8" spans="2:12" x14ac:dyDescent="0.25">
      <c r="B8" s="1">
        <v>0.106</v>
      </c>
      <c r="C8" s="1">
        <f>$J$4-$J$5/2*(2*LN(B8/$J$2)+1-(B8/$J$3)^2)</f>
        <v>39723462.050245851</v>
      </c>
      <c r="D8">
        <f t="shared" si="1"/>
        <v>1</v>
      </c>
      <c r="E8">
        <f t="shared" si="2"/>
        <v>0</v>
      </c>
      <c r="F8">
        <f t="shared" si="3"/>
        <v>0.106</v>
      </c>
    </row>
    <row r="9" spans="2:12" x14ac:dyDescent="0.25">
      <c r="B9" s="1">
        <v>0.107</v>
      </c>
      <c r="C9" s="1">
        <f>$J$4-$J$5/2*(2*LN(B9/$J$2)+1-(B9/$J$3)^2)</f>
        <v>38108924.366284475</v>
      </c>
      <c r="D9">
        <f t="shared" si="1"/>
        <v>1</v>
      </c>
      <c r="E9">
        <f t="shared" si="2"/>
        <v>0</v>
      </c>
      <c r="F9">
        <f t="shared" si="3"/>
        <v>0.107</v>
      </c>
    </row>
    <row r="10" spans="2:12" x14ac:dyDescent="0.25">
      <c r="B10" s="1">
        <v>0.108</v>
      </c>
      <c r="C10" s="1">
        <f>$J$4-$J$5/2*(2*LN(B10/$J$2)+1-(B10/$J$3)^2)</f>
        <v>36521350.127329215</v>
      </c>
      <c r="D10">
        <f t="shared" si="1"/>
        <v>1</v>
      </c>
      <c r="E10">
        <f t="shared" si="2"/>
        <v>0</v>
      </c>
      <c r="F10">
        <f t="shared" si="3"/>
        <v>0.108</v>
      </c>
    </row>
    <row r="11" spans="2:12" x14ac:dyDescent="0.25">
      <c r="B11" s="1">
        <v>0.109</v>
      </c>
      <c r="C11" s="1">
        <f>$J$4-$J$5/2*(2*LN(B11/$J$2)+1-(B11/$J$3)^2)</f>
        <v>34960352.902147457</v>
      </c>
      <c r="D11">
        <f t="shared" si="1"/>
        <v>1</v>
      </c>
      <c r="E11">
        <f t="shared" si="2"/>
        <v>0</v>
      </c>
      <c r="F11">
        <f t="shared" si="3"/>
        <v>0.109</v>
      </c>
    </row>
    <row r="12" spans="2:12" x14ac:dyDescent="0.25">
      <c r="B12" s="1">
        <v>0.11</v>
      </c>
      <c r="C12" s="1">
        <f>$J$4-$J$5/2*(2*LN(B12/$J$2)+1-(B12/$J$3)^2)</f>
        <v>33425556.84696205</v>
      </c>
      <c r="D12">
        <f t="shared" si="1"/>
        <v>1</v>
      </c>
      <c r="E12">
        <f t="shared" si="2"/>
        <v>0</v>
      </c>
      <c r="F12">
        <f t="shared" si="3"/>
        <v>0.11</v>
      </c>
    </row>
    <row r="13" spans="2:12" x14ac:dyDescent="0.25">
      <c r="B13" s="1">
        <v>0.111</v>
      </c>
      <c r="C13" s="1">
        <f>$J$4-$J$5/2*(2*LN(B13/$J$2)+1-(B13/$J$3)^2)</f>
        <v>31916596.322181761</v>
      </c>
      <c r="D13">
        <f t="shared" si="1"/>
        <v>1</v>
      </c>
      <c r="E13">
        <f t="shared" si="2"/>
        <v>0</v>
      </c>
      <c r="F13">
        <f t="shared" si="3"/>
        <v>0.111</v>
      </c>
    </row>
    <row r="14" spans="2:12" x14ac:dyDescent="0.25">
      <c r="B14" s="1">
        <v>0.112</v>
      </c>
      <c r="C14" s="1">
        <f>$J$4-$J$5/2*(2*LN(B14/$J$2)+1-(B14/$J$3)^2)</f>
        <v>30433115.526319265</v>
      </c>
      <c r="D14">
        <f t="shared" si="1"/>
        <v>1</v>
      </c>
      <c r="E14">
        <f t="shared" si="2"/>
        <v>0</v>
      </c>
      <c r="F14">
        <f t="shared" si="3"/>
        <v>0.112</v>
      </c>
    </row>
    <row r="15" spans="2:12" x14ac:dyDescent="0.25">
      <c r="B15" s="1">
        <v>0.113</v>
      </c>
      <c r="C15" s="1">
        <f>$J$4-$J$5/2*(2*LN(B15/$J$2)+1-(B15/$J$3)^2)</f>
        <v>28974768.146180198</v>
      </c>
      <c r="D15">
        <f t="shared" si="1"/>
        <v>1</v>
      </c>
      <c r="E15">
        <f t="shared" si="2"/>
        <v>0</v>
      </c>
      <c r="F15">
        <f t="shared" si="3"/>
        <v>0.113</v>
      </c>
    </row>
    <row r="16" spans="2:12" x14ac:dyDescent="0.25">
      <c r="B16" s="1">
        <v>0.114</v>
      </c>
      <c r="C16" s="1">
        <f>$J$4-$J$5/2*(2*LN(B16/$J$2)+1-(B16/$J$3)^2)</f>
        <v>27541217.022463039</v>
      </c>
      <c r="D16">
        <f t="shared" si="1"/>
        <v>1</v>
      </c>
      <c r="E16">
        <f t="shared" si="2"/>
        <v>0</v>
      </c>
      <c r="F16">
        <f t="shared" si="3"/>
        <v>0.114</v>
      </c>
    </row>
    <row r="17" spans="2:6" x14ac:dyDescent="0.25">
      <c r="B17" s="1">
        <v>0.115</v>
      </c>
      <c r="C17" s="1">
        <f>$J$4-$J$5/2*(2*LN(B17/$J$2)+1-(B17/$J$3)^2)</f>
        <v>26132133.829961926</v>
      </c>
      <c r="D17">
        <f t="shared" si="1"/>
        <v>1</v>
      </c>
      <c r="E17">
        <f t="shared" si="2"/>
        <v>0</v>
      </c>
      <c r="F17">
        <f t="shared" si="3"/>
        <v>0.115</v>
      </c>
    </row>
    <row r="18" spans="2:6" x14ac:dyDescent="0.25">
      <c r="B18" s="1">
        <v>0.11600000000000001</v>
      </c>
      <c r="C18" s="1">
        <f>$J$4-$J$5/2*(2*LN(B18/$J$2)+1-(B18/$J$3)^2)</f>
        <v>24747198.771614417</v>
      </c>
      <c r="D18">
        <f t="shared" si="1"/>
        <v>1</v>
      </c>
      <c r="E18">
        <f t="shared" si="2"/>
        <v>0</v>
      </c>
      <c r="F18">
        <f t="shared" si="3"/>
        <v>0.11600000000000001</v>
      </c>
    </row>
    <row r="19" spans="2:6" x14ac:dyDescent="0.25">
      <c r="B19" s="1">
        <v>0.11700000000000001</v>
      </c>
      <c r="C19" s="1">
        <f>$J$4-$J$5/2*(2*LN(B19/$J$2)+1-(B19/$J$3)^2)</f>
        <v>23386100.285680473</v>
      </c>
      <c r="D19">
        <f t="shared" si="1"/>
        <v>1</v>
      </c>
      <c r="E19">
        <f t="shared" si="2"/>
        <v>0</v>
      </c>
      <c r="F19">
        <f t="shared" si="3"/>
        <v>0.11700000000000001</v>
      </c>
    </row>
    <row r="20" spans="2:6" x14ac:dyDescent="0.25">
      <c r="B20" s="1">
        <v>0.11799999999999999</v>
      </c>
      <c r="C20" s="1">
        <f>$J$4-$J$5/2*(2*LN(B20/$J$2)+1-(B20/$J$3)^2)</f>
        <v>22048534.765382409</v>
      </c>
      <c r="D20">
        <f t="shared" si="1"/>
        <v>1</v>
      </c>
      <c r="E20">
        <f t="shared" si="2"/>
        <v>0</v>
      </c>
      <c r="F20">
        <f t="shared" si="3"/>
        <v>0.11799999999999999</v>
      </c>
    </row>
    <row r="21" spans="2:6" x14ac:dyDescent="0.25">
      <c r="B21" s="1">
        <v>0.11899999999999999</v>
      </c>
      <c r="C21" s="1">
        <f>$J$4-$J$5/2*(2*LN(B21/$J$2)+1-(B21/$J$3)^2)</f>
        <v>20734206.290374875</v>
      </c>
      <c r="D21">
        <f t="shared" si="1"/>
        <v>1</v>
      </c>
      <c r="E21">
        <f t="shared" si="2"/>
        <v>0</v>
      </c>
      <c r="F21">
        <f t="shared" si="3"/>
        <v>0.11899999999999999</v>
      </c>
    </row>
    <row r="22" spans="2:6" x14ac:dyDescent="0.25">
      <c r="B22" s="1">
        <v>0.12</v>
      </c>
      <c r="C22" s="1">
        <f>$J$4-$J$5/2*(2*LN(B22/$J$2)+1-(B22/$J$3)^2)</f>
        <v>19442826.369450912</v>
      </c>
      <c r="D22">
        <f t="shared" si="1"/>
        <v>1</v>
      </c>
      <c r="E22">
        <f t="shared" si="2"/>
        <v>0</v>
      </c>
      <c r="F22">
        <f t="shared" si="3"/>
        <v>0.12</v>
      </c>
    </row>
    <row r="23" spans="2:6" x14ac:dyDescent="0.25">
      <c r="B23" s="1">
        <v>0.121</v>
      </c>
      <c r="C23" s="1">
        <f>$J$4-$J$5/2*(2*LN(B23/$J$2)+1-(B23/$J$3)^2)</f>
        <v>18174113.693924069</v>
      </c>
      <c r="D23">
        <f t="shared" si="1"/>
        <v>1</v>
      </c>
      <c r="E23">
        <f t="shared" si="2"/>
        <v>0</v>
      </c>
      <c r="F23">
        <f t="shared" si="3"/>
        <v>0.121</v>
      </c>
    </row>
    <row r="24" spans="2:6" x14ac:dyDescent="0.25">
      <c r="B24" s="1">
        <v>0.122</v>
      </c>
      <c r="C24" s="1">
        <f>$J$4-$J$5/2*(2*LN(B24/$J$2)+1-(B24/$J$3)^2)</f>
        <v>16927793.901160374</v>
      </c>
      <c r="D24">
        <f t="shared" si="1"/>
        <v>1</v>
      </c>
      <c r="E24">
        <f t="shared" si="2"/>
        <v>0</v>
      </c>
      <c r="F24">
        <f t="shared" si="3"/>
        <v>0.122</v>
      </c>
    </row>
    <row r="25" spans="2:6" x14ac:dyDescent="0.25">
      <c r="B25" s="1">
        <v>0.123</v>
      </c>
      <c r="C25" s="1">
        <f>$J$4-$J$5/2*(2*LN(B25/$J$2)+1-(B25/$J$3)^2)</f>
        <v>15703599.34776172</v>
      </c>
      <c r="D25">
        <f t="shared" si="1"/>
        <v>1</v>
      </c>
      <c r="E25">
        <f t="shared" si="2"/>
        <v>0</v>
      </c>
      <c r="F25">
        <f t="shared" si="3"/>
        <v>0.123</v>
      </c>
    </row>
    <row r="26" spans="2:6" x14ac:dyDescent="0.25">
      <c r="B26" s="1">
        <v>0.124</v>
      </c>
      <c r="C26" s="1">
        <f>$J$4-$J$5/2*(2*LN(B26/$J$2)+1-(B26/$J$3)^2)</f>
        <v>14501268.891933098</v>
      </c>
      <c r="D26">
        <f t="shared" si="1"/>
        <v>1</v>
      </c>
      <c r="E26">
        <f t="shared" si="2"/>
        <v>0</v>
      </c>
      <c r="F26">
        <f t="shared" si="3"/>
        <v>0.124</v>
      </c>
    </row>
    <row r="27" spans="2:6" x14ac:dyDescent="0.25">
      <c r="B27" s="1">
        <v>0.125</v>
      </c>
      <c r="C27" s="1">
        <f>$J$4-$J$5/2*(2*LN(B27/$J$2)+1-(B27/$J$3)^2)</f>
        <v>13320547.684589669</v>
      </c>
      <c r="D27">
        <f t="shared" si="1"/>
        <v>1</v>
      </c>
      <c r="E27">
        <f t="shared" si="2"/>
        <v>0</v>
      </c>
      <c r="F27">
        <f t="shared" si="3"/>
        <v>0.125</v>
      </c>
    </row>
    <row r="28" spans="2:6" x14ac:dyDescent="0.25">
      <c r="B28" s="1">
        <v>0.126</v>
      </c>
      <c r="C28" s="1">
        <f>$J$4-$J$5/2*(2*LN(B28/$J$2)+1-(B28/$J$3)^2)</f>
        <v>12161186.968787223</v>
      </c>
      <c r="D28">
        <f t="shared" si="1"/>
        <v>1</v>
      </c>
      <c r="E28">
        <f t="shared" si="2"/>
        <v>0</v>
      </c>
      <c r="F28">
        <f t="shared" si="3"/>
        <v>0.126</v>
      </c>
    </row>
    <row r="29" spans="2:6" x14ac:dyDescent="0.25">
      <c r="B29" s="1">
        <v>0.127</v>
      </c>
      <c r="C29" s="1">
        <f>$J$4-$J$5/2*(2*LN(B29/$J$2)+1-(B29/$J$3)^2)</f>
        <v>11022943.887079999</v>
      </c>
      <c r="D29">
        <f t="shared" si="1"/>
        <v>1</v>
      </c>
      <c r="E29">
        <f t="shared" si="2"/>
        <v>0</v>
      </c>
      <c r="F29">
        <f t="shared" si="3"/>
        <v>0.127</v>
      </c>
    </row>
    <row r="30" spans="2:6" x14ac:dyDescent="0.25">
      <c r="B30" s="1">
        <v>0.128</v>
      </c>
      <c r="C30" s="1">
        <f>$J$4-$J$5/2*(2*LN(B30/$J$2)+1-(B30/$J$3)^2)</f>
        <v>9905581.2964338213</v>
      </c>
      <c r="D30">
        <f t="shared" si="1"/>
        <v>1</v>
      </c>
      <c r="E30">
        <f t="shared" si="2"/>
        <v>0</v>
      </c>
      <c r="F30">
        <f t="shared" si="3"/>
        <v>0.128</v>
      </c>
    </row>
    <row r="31" spans="2:6" x14ac:dyDescent="0.25">
      <c r="B31" s="1">
        <v>0.129</v>
      </c>
      <c r="C31" s="1">
        <f>$J$4-$J$5/2*(2*LN(B31/$J$2)+1-(B31/$J$3)^2)</f>
        <v>8808867.5903406143</v>
      </c>
      <c r="D31">
        <f t="shared" si="1"/>
        <v>1</v>
      </c>
      <c r="E31">
        <f t="shared" si="2"/>
        <v>0</v>
      </c>
      <c r="F31">
        <f t="shared" si="3"/>
        <v>0.129</v>
      </c>
    </row>
    <row r="32" spans="2:6" x14ac:dyDescent="0.25">
      <c r="B32" s="1">
        <v>0.13</v>
      </c>
      <c r="C32" s="1">
        <f>$J$4-$J$5/2*(2*LN(B32/$J$2)+1-(B32/$J$3)^2)</f>
        <v>7732576.5278021544</v>
      </c>
      <c r="D32">
        <f t="shared" si="1"/>
        <v>1</v>
      </c>
      <c r="E32">
        <f t="shared" si="2"/>
        <v>0</v>
      </c>
      <c r="F32">
        <f t="shared" si="3"/>
        <v>0.13</v>
      </c>
    </row>
    <row r="33" spans="2:6" x14ac:dyDescent="0.25">
      <c r="B33" s="1">
        <v>0.13100000000000001</v>
      </c>
      <c r="C33" s="1">
        <f>$J$4-$J$5/2*(2*LN(B33/$J$2)+1-(B33/$J$3)^2)</f>
        <v>6676487.0688655376</v>
      </c>
      <c r="D33">
        <f t="shared" si="1"/>
        <v>1</v>
      </c>
      <c r="E33">
        <f t="shared" si="2"/>
        <v>0</v>
      </c>
      <c r="F33">
        <f t="shared" si="3"/>
        <v>0.13100000000000001</v>
      </c>
    </row>
    <row r="34" spans="2:6" x14ac:dyDescent="0.25">
      <c r="B34" s="1">
        <v>0.13200000000000001</v>
      </c>
      <c r="C34" s="1">
        <f>$J$4-$J$5/2*(2*LN(B34/$J$2)+1-(B34/$J$3)^2)</f>
        <v>5640383.2164129019</v>
      </c>
      <c r="D34">
        <f t="shared" si="1"/>
        <v>1</v>
      </c>
      <c r="E34">
        <f t="shared" si="2"/>
        <v>0</v>
      </c>
      <c r="F34">
        <f t="shared" si="3"/>
        <v>0.13200000000000001</v>
      </c>
    </row>
    <row r="35" spans="2:6" x14ac:dyDescent="0.25">
      <c r="B35" s="1">
        <v>0.13300000000000001</v>
      </c>
      <c r="C35" s="1">
        <f>$J$4-$J$5/2*(2*LN(B35/$J$2)+1-(B35/$J$3)^2)</f>
        <v>4624053.8639210165</v>
      </c>
      <c r="D35">
        <f t="shared" si="1"/>
        <v>1</v>
      </c>
      <c r="E35">
        <f t="shared" si="2"/>
        <v>0</v>
      </c>
      <c r="F35">
        <f t="shared" si="3"/>
        <v>0.13300000000000001</v>
      </c>
    </row>
    <row r="36" spans="2:6" x14ac:dyDescent="0.25">
      <c r="B36" s="1">
        <v>0.13400000000000001</v>
      </c>
      <c r="C36" s="1">
        <f>$J$4-$J$5/2*(2*LN(B36/$J$2)+1-(B36/$J$3)^2)</f>
        <v>3627292.6489232183</v>
      </c>
      <c r="D36">
        <f t="shared" si="1"/>
        <v>1</v>
      </c>
      <c r="E36">
        <f t="shared" si="2"/>
        <v>0</v>
      </c>
      <c r="F36">
        <f t="shared" si="3"/>
        <v>0.13400000000000001</v>
      </c>
    </row>
    <row r="37" spans="2:6" x14ac:dyDescent="0.25">
      <c r="B37" s="1">
        <v>0.13500000000000001</v>
      </c>
      <c r="C37" s="1">
        <f>$J$4-$J$5/2*(2*LN(B37/$J$2)+1-(B37/$J$3)^2)</f>
        <v>2649897.8119188547</v>
      </c>
      <c r="D37">
        <f t="shared" si="1"/>
        <v>1</v>
      </c>
      <c r="E37">
        <f t="shared" si="2"/>
        <v>0</v>
      </c>
      <c r="F37">
        <f t="shared" si="3"/>
        <v>0.13500000000000001</v>
      </c>
    </row>
    <row r="38" spans="2:6" x14ac:dyDescent="0.25">
      <c r="B38" s="1">
        <v>0.13600000000000001</v>
      </c>
      <c r="C38" s="1">
        <f>$J$4-$J$5/2*(2*LN(B38/$J$2)+1-(B38/$J$3)^2)</f>
        <v>1691672.0604894161</v>
      </c>
      <c r="D38">
        <f t="shared" si="1"/>
        <v>1</v>
      </c>
      <c r="E38">
        <f t="shared" si="2"/>
        <v>0</v>
      </c>
      <c r="F38">
        <f t="shared" si="3"/>
        <v>0.13600000000000001</v>
      </c>
    </row>
    <row r="39" spans="2:6" x14ac:dyDescent="0.25">
      <c r="B39" s="1">
        <v>0.13700000000000001</v>
      </c>
      <c r="C39" s="1">
        <f>$J$4-$J$5/2*(2*LN(B39/$J$2)+1-(B39/$J$3)^2)</f>
        <v>752422.4383919239</v>
      </c>
      <c r="D39">
        <f t="shared" si="1"/>
        <v>1</v>
      </c>
      <c r="E39">
        <f t="shared" si="2"/>
        <v>0</v>
      </c>
      <c r="F39">
        <f t="shared" si="3"/>
        <v>0.13700000000000001</v>
      </c>
    </row>
    <row r="40" spans="2:6" x14ac:dyDescent="0.25">
      <c r="B40" s="1">
        <v>0.13800000000000001</v>
      </c>
      <c r="C40" s="1">
        <f>$J$4-$J$5/2*(2*LN(B40/$J$2)+1-(B40/$J$3)^2)</f>
        <v>-168039.80058720708</v>
      </c>
      <c r="D40">
        <f t="shared" si="1"/>
        <v>-1</v>
      </c>
      <c r="E40">
        <f t="shared" si="2"/>
        <v>-2</v>
      </c>
      <c r="F40">
        <f t="shared" si="3"/>
        <v>0.13800000000000001</v>
      </c>
    </row>
    <row r="41" spans="2:6" x14ac:dyDescent="0.25">
      <c r="B41" s="1">
        <v>0.13900000000000001</v>
      </c>
      <c r="C41" s="1">
        <f>$J$4-$J$5/2*(2*LN(B41/$J$2)+1-(B41/$J$3)^2)</f>
        <v>-1069899.3142240942</v>
      </c>
      <c r="D41">
        <f t="shared" si="1"/>
        <v>-1</v>
      </c>
      <c r="E41">
        <f t="shared" si="2"/>
        <v>0</v>
      </c>
      <c r="F41">
        <f t="shared" si="3"/>
        <v>0.13900000000000001</v>
      </c>
    </row>
    <row r="42" spans="2:6" x14ac:dyDescent="0.25">
      <c r="B42" s="1">
        <v>0.14000000000000001</v>
      </c>
      <c r="C42" s="1">
        <f>$J$4-$J$5/2*(2*LN(B42/$J$2)+1-(B42/$J$3)^2)</f>
        <v>-1953336.7890910804</v>
      </c>
      <c r="D42">
        <f t="shared" si="1"/>
        <v>-1</v>
      </c>
      <c r="E42">
        <f t="shared" si="2"/>
        <v>0</v>
      </c>
      <c r="F42">
        <f t="shared" si="3"/>
        <v>0.14000000000000001</v>
      </c>
    </row>
    <row r="43" spans="2:6" x14ac:dyDescent="0.25">
      <c r="B43" s="1">
        <v>0.14099999999999999</v>
      </c>
      <c r="C43" s="1">
        <f>$J$4-$J$5/2*(2*LN(B43/$J$2)+1-(B43/$J$3)^2)</f>
        <v>-2818529.0536184013</v>
      </c>
      <c r="D43">
        <f t="shared" si="1"/>
        <v>-1</v>
      </c>
      <c r="E43">
        <f t="shared" si="2"/>
        <v>0</v>
      </c>
      <c r="F43">
        <f t="shared" si="3"/>
        <v>0.14099999999999999</v>
      </c>
    </row>
    <row r="44" spans="2:6" x14ac:dyDescent="0.25">
      <c r="B44" s="1">
        <v>0.14199999999999999</v>
      </c>
      <c r="C44" s="1">
        <f>$J$4-$J$5/2*(2*LN(B44/$J$2)+1-(B44/$J$3)^2)</f>
        <v>-3665649.187160641</v>
      </c>
      <c r="D44">
        <f t="shared" si="1"/>
        <v>-1</v>
      </c>
      <c r="E44">
        <f t="shared" si="2"/>
        <v>0</v>
      </c>
      <c r="F44">
        <f t="shared" si="3"/>
        <v>0.14199999999999999</v>
      </c>
    </row>
    <row r="45" spans="2:6" x14ac:dyDescent="0.25">
      <c r="B45" s="1">
        <v>0.14299999999999999</v>
      </c>
      <c r="C45" s="1">
        <f>$J$4-$J$5/2*(2*LN(B45/$J$2)+1-(B45/$J$3)^2)</f>
        <v>-4494866.625235796</v>
      </c>
      <c r="D45">
        <f t="shared" si="1"/>
        <v>-1</v>
      </c>
      <c r="E45">
        <f t="shared" si="2"/>
        <v>0</v>
      </c>
      <c r="F45">
        <f t="shared" si="3"/>
        <v>0.14299999999999999</v>
      </c>
    </row>
    <row r="46" spans="2:6" x14ac:dyDescent="0.25">
      <c r="B46" s="1">
        <v>0.14399999999999899</v>
      </c>
      <c r="C46" s="1">
        <f>$J$4-$J$5/2*(2*LN(B46/$J$2)+1-(B46/$J$3)^2)</f>
        <v>-5306347.2610974014</v>
      </c>
      <c r="D46">
        <f t="shared" si="1"/>
        <v>-1</v>
      </c>
      <c r="E46">
        <f t="shared" si="2"/>
        <v>0</v>
      </c>
      <c r="F46">
        <f t="shared" si="3"/>
        <v>0.14399999999999899</v>
      </c>
    </row>
    <row r="47" spans="2:6" x14ac:dyDescent="0.25">
      <c r="B47" s="1">
        <v>0.14499999999999899</v>
      </c>
      <c r="C47" s="1">
        <f>$J$4-$J$5/2*(2*LN(B47/$J$2)+1-(B47/$J$3)^2)</f>
        <v>-6100253.5437951088</v>
      </c>
      <c r="D47">
        <f t="shared" si="1"/>
        <v>-1</v>
      </c>
      <c r="E47">
        <f t="shared" si="2"/>
        <v>0</v>
      </c>
      <c r="F47">
        <f t="shared" si="3"/>
        <v>0.14499999999999899</v>
      </c>
    </row>
    <row r="48" spans="2:6" x14ac:dyDescent="0.25">
      <c r="B48" s="1">
        <v>0.14599999999999899</v>
      </c>
      <c r="C48" s="1">
        <f>$J$4-$J$5/2*(2*LN(B48/$J$2)+1-(B48/$J$3)^2)</f>
        <v>-6876744.5728580356</v>
      </c>
      <c r="D48">
        <f t="shared" si="1"/>
        <v>-1</v>
      </c>
      <c r="E48">
        <f t="shared" si="2"/>
        <v>0</v>
      </c>
      <c r="F48">
        <f t="shared" si="3"/>
        <v>0.14599999999999899</v>
      </c>
    </row>
    <row r="49" spans="2:6" x14ac:dyDescent="0.25">
      <c r="B49" s="1">
        <v>0.14699999999999899</v>
      </c>
      <c r="C49" s="1">
        <f>$J$4-$J$5/2*(2*LN(B49/$J$2)+1-(B49/$J$3)^2)</f>
        <v>-7635976.189754039</v>
      </c>
      <c r="D49">
        <f t="shared" si="1"/>
        <v>-1</v>
      </c>
      <c r="E49">
        <f t="shared" si="2"/>
        <v>0</v>
      </c>
      <c r="F49">
        <f t="shared" si="3"/>
        <v>0.14699999999999899</v>
      </c>
    </row>
    <row r="50" spans="2:6" x14ac:dyDescent="0.25">
      <c r="B50" s="1">
        <v>0.14799999999999899</v>
      </c>
      <c r="C50" s="1">
        <f>$J$4-$J$5/2*(2*LN(B50/$J$2)+1-(B50/$J$3)^2)</f>
        <v>-8378101.0662449598</v>
      </c>
      <c r="D50">
        <f t="shared" si="1"/>
        <v>-1</v>
      </c>
      <c r="E50">
        <f t="shared" si="2"/>
        <v>0</v>
      </c>
      <c r="F50">
        <f t="shared" si="3"/>
        <v>0.14799999999999899</v>
      </c>
    </row>
    <row r="51" spans="2:6" x14ac:dyDescent="0.25">
      <c r="B51" s="1">
        <v>0.14899999999999899</v>
      </c>
      <c r="C51" s="1">
        <f>$J$4-$J$5/2*(2*LN(B51/$J$2)+1-(B51/$J$3)^2)</f>
        <v>-9103268.7897675633</v>
      </c>
      <c r="D51">
        <f t="shared" si="1"/>
        <v>-1</v>
      </c>
      <c r="E51">
        <f t="shared" si="2"/>
        <v>0</v>
      </c>
      <c r="F51">
        <f t="shared" si="3"/>
        <v>0.14899999999999899</v>
      </c>
    </row>
    <row r="52" spans="2:6" x14ac:dyDescent="0.25">
      <c r="B52" s="1">
        <v>0.149999999999999</v>
      </c>
      <c r="C52" s="1">
        <f>$J$4-$J$5/2*(2*LN(B52/$J$2)+1-(B52/$J$3)^2)</f>
        <v>-9811625.9459587038</v>
      </c>
      <c r="D52">
        <f t="shared" si="1"/>
        <v>-1</v>
      </c>
      <c r="E52">
        <f t="shared" si="2"/>
        <v>0</v>
      </c>
      <c r="F52">
        <f t="shared" si="3"/>
        <v>0.149999999999999</v>
      </c>
    </row>
    <row r="53" spans="2:6" x14ac:dyDescent="0.25">
      <c r="B53" s="1">
        <v>0.150999999999999</v>
      </c>
      <c r="C53" s="1">
        <f>$J$4-$J$5/2*(2*LN(B53/$J$2)+1-(B53/$J$3)^2)</f>
        <v>-10503316.19843924</v>
      </c>
      <c r="D53">
        <f t="shared" si="1"/>
        <v>-1</v>
      </c>
      <c r="E53">
        <f t="shared" si="2"/>
        <v>0</v>
      </c>
      <c r="F53">
        <f t="shared" si="3"/>
        <v>0.150999999999999</v>
      </c>
    </row>
    <row r="54" spans="2:6" x14ac:dyDescent="0.25">
      <c r="B54" s="1">
        <v>0.151999999999999</v>
      </c>
      <c r="C54" s="1">
        <f>$J$4-$J$5/2*(2*LN(B54/$J$2)+1-(B54/$J$3)^2)</f>
        <v>-11178480.365963757</v>
      </c>
      <c r="D54">
        <f t="shared" si="1"/>
        <v>-1</v>
      </c>
      <c r="E54">
        <f t="shared" si="2"/>
        <v>0</v>
      </c>
      <c r="F54">
        <f t="shared" si="3"/>
        <v>0.151999999999999</v>
      </c>
    </row>
    <row r="55" spans="2:6" x14ac:dyDescent="0.25">
      <c r="B55" s="1">
        <v>0.152999999999999</v>
      </c>
      <c r="C55" s="1">
        <f>$J$4-$J$5/2*(2*LN(B55/$J$2)+1-(B55/$J$3)^2)</f>
        <v>-11837256.497041911</v>
      </c>
      <c r="D55">
        <f t="shared" si="1"/>
        <v>-1</v>
      </c>
      <c r="E55">
        <f t="shared" si="2"/>
        <v>0</v>
      </c>
      <c r="F55">
        <f t="shared" si="3"/>
        <v>0.152999999999999</v>
      </c>
    </row>
    <row r="56" spans="2:6" x14ac:dyDescent="0.25">
      <c r="B56" s="1">
        <v>0.153999999999999</v>
      </c>
      <c r="C56" s="1">
        <f>$J$4-$J$5/2*(2*LN(B56/$J$2)+1-(B56/$J$3)^2)</f>
        <v>-12479779.94212842</v>
      </c>
      <c r="D56">
        <f t="shared" si="1"/>
        <v>-1</v>
      </c>
      <c r="E56">
        <f t="shared" si="2"/>
        <v>0</v>
      </c>
      <c r="F56">
        <f t="shared" si="3"/>
        <v>0.153999999999999</v>
      </c>
    </row>
    <row r="57" spans="2:6" x14ac:dyDescent="0.25">
      <c r="B57" s="1">
        <v>0.154999999999999</v>
      </c>
      <c r="C57" s="1">
        <f>$J$4-$J$5/2*(2*LN(B57/$J$2)+1-(B57/$J$3)^2)</f>
        <v>-13106183.423476666</v>
      </c>
      <c r="D57">
        <f t="shared" si="1"/>
        <v>-1</v>
      </c>
      <c r="E57">
        <f t="shared" si="2"/>
        <v>0</v>
      </c>
      <c r="F57">
        <f t="shared" si="3"/>
        <v>0.154999999999999</v>
      </c>
    </row>
    <row r="58" spans="2:6" x14ac:dyDescent="0.25">
      <c r="B58" s="1">
        <v>0.155999999999999</v>
      </c>
      <c r="C58" s="1">
        <f>$J$4-$J$5/2*(2*LN(B58/$J$2)+1-(B58/$J$3)^2)</f>
        <v>-13716597.102746367</v>
      </c>
      <c r="D58">
        <f t="shared" si="1"/>
        <v>-1</v>
      </c>
      <c r="E58">
        <f t="shared" si="2"/>
        <v>0</v>
      </c>
      <c r="F58">
        <f t="shared" si="3"/>
        <v>0.155999999999999</v>
      </c>
    </row>
    <row r="59" spans="2:6" x14ac:dyDescent="0.25">
      <c r="B59" s="1">
        <v>0.156999999999999</v>
      </c>
      <c r="C59" s="1">
        <f>$J$4-$J$5/2*(2*LN(B59/$J$2)+1-(B59/$J$3)^2)</f>
        <v>-14311148.646451414</v>
      </c>
      <c r="D59">
        <f t="shared" si="1"/>
        <v>-1</v>
      </c>
      <c r="E59">
        <f t="shared" si="2"/>
        <v>0</v>
      </c>
      <c r="F59">
        <f t="shared" si="3"/>
        <v>0.156999999999999</v>
      </c>
    </row>
    <row r="60" spans="2:6" x14ac:dyDescent="0.25">
      <c r="B60" s="1">
        <v>0.157999999999999</v>
      </c>
      <c r="C60" s="1">
        <f>$J$4-$J$5/2*(2*LN(B60/$J$2)+1-(B60/$J$3)^2)</f>
        <v>-14889963.289329559</v>
      </c>
      <c r="D60">
        <f t="shared" si="1"/>
        <v>-1</v>
      </c>
      <c r="E60">
        <f t="shared" si="2"/>
        <v>0</v>
      </c>
      <c r="F60">
        <f t="shared" si="3"/>
        <v>0.157999999999999</v>
      </c>
    </row>
    <row r="61" spans="2:6" x14ac:dyDescent="0.25">
      <c r="B61" s="1">
        <v>0.158999999999999</v>
      </c>
      <c r="C61" s="1">
        <f>$J$4-$J$5/2*(2*LN(B61/$J$2)+1-(B61/$J$3)^2)</f>
        <v>-15453163.895713061</v>
      </c>
      <c r="D61">
        <f t="shared" si="1"/>
        <v>-1</v>
      </c>
      <c r="E61">
        <f t="shared" si="2"/>
        <v>0</v>
      </c>
      <c r="F61">
        <f t="shared" si="3"/>
        <v>0.158999999999999</v>
      </c>
    </row>
    <row r="62" spans="2:6" x14ac:dyDescent="0.25">
      <c r="B62" s="1">
        <v>0.159999999999999</v>
      </c>
      <c r="C62" s="1">
        <f>$J$4-$J$5/2*(2*LN(B62/$J$2)+1-(B62/$J$3)^2)</f>
        <v>-16000871.018976003</v>
      </c>
      <c r="D62">
        <f t="shared" si="1"/>
        <v>-1</v>
      </c>
      <c r="E62">
        <f t="shared" si="2"/>
        <v>0</v>
      </c>
      <c r="F62">
        <f t="shared" si="3"/>
        <v>0.159999999999999</v>
      </c>
    </row>
    <row r="63" spans="2:6" x14ac:dyDescent="0.25">
      <c r="B63" s="1">
        <v>0.16099999999999901</v>
      </c>
      <c r="C63" s="1">
        <f>$J$4-$J$5/2*(2*LN(B63/$J$2)+1-(B63/$J$3)^2)</f>
        <v>-16533202.959128648</v>
      </c>
      <c r="D63">
        <f t="shared" si="1"/>
        <v>-1</v>
      </c>
      <c r="E63">
        <f t="shared" si="2"/>
        <v>0</v>
      </c>
      <c r="F63">
        <f t="shared" si="3"/>
        <v>0.16099999999999901</v>
      </c>
    </row>
    <row r="64" spans="2:6" x14ac:dyDescent="0.25">
      <c r="B64" s="1">
        <v>0.16199999999999901</v>
      </c>
      <c r="C64" s="1">
        <f>$J$4-$J$5/2*(2*LN(B64/$J$2)+1-(B64/$J$3)^2)</f>
        <v>-17050275.818629742</v>
      </c>
      <c r="D64">
        <f t="shared" si="1"/>
        <v>-1</v>
      </c>
      <c r="E64">
        <f t="shared" si="2"/>
        <v>0</v>
      </c>
      <c r="F64">
        <f t="shared" si="3"/>
        <v>0.16199999999999901</v>
      </c>
    </row>
    <row r="65" spans="2:6" x14ac:dyDescent="0.25">
      <c r="B65" s="1">
        <v>0.16299999999999901</v>
      </c>
      <c r="C65" s="1">
        <f>$J$4-$J$5/2*(2*LN(B65/$J$2)+1-(B65/$J$3)^2)</f>
        <v>-17552203.556480557</v>
      </c>
      <c r="D65">
        <f t="shared" si="1"/>
        <v>-1</v>
      </c>
      <c r="E65">
        <f t="shared" si="2"/>
        <v>0</v>
      </c>
      <c r="F65">
        <f t="shared" si="3"/>
        <v>0.16299999999999901</v>
      </c>
    </row>
    <row r="66" spans="2:6" x14ac:dyDescent="0.25">
      <c r="B66" s="1">
        <v>0.16399999999999901</v>
      </c>
      <c r="C66" s="1">
        <f>$J$4-$J$5/2*(2*LN(B66/$J$2)+1-(B66/$J$3)^2)</f>
        <v>-18039098.040665239</v>
      </c>
      <c r="D66">
        <f t="shared" si="1"/>
        <v>-1</v>
      </c>
      <c r="E66">
        <f t="shared" si="2"/>
        <v>0</v>
      </c>
      <c r="F66">
        <f t="shared" si="3"/>
        <v>0.16399999999999901</v>
      </c>
    </row>
    <row r="67" spans="2:6" x14ac:dyDescent="0.25">
      <c r="B67" s="1">
        <v>0.16499999999999901</v>
      </c>
      <c r="C67" s="1">
        <f>$J$4-$J$5/2*(2*LN(B67/$J$2)+1-(B67/$J$3)^2)</f>
        <v>-18511069.098996967</v>
      </c>
      <c r="D67">
        <f t="shared" si="1"/>
        <v>-1</v>
      </c>
      <c r="E67">
        <f t="shared" si="2"/>
        <v>0</v>
      </c>
      <c r="F67">
        <f t="shared" si="3"/>
        <v>0.16499999999999901</v>
      </c>
    </row>
    <row r="68" spans="2:6" x14ac:dyDescent="0.25">
      <c r="B68" s="1">
        <v>0.16599999999999901</v>
      </c>
      <c r="C68" s="1">
        <f>$J$4-$J$5/2*(2*LN(B68/$J$2)+1-(B68/$J$3)^2)</f>
        <v>-18968224.56842795</v>
      </c>
      <c r="D68">
        <f t="shared" ref="D68:D102" si="4">SIGN(C68)</f>
        <v>-1</v>
      </c>
      <c r="E68">
        <f t="shared" si="2"/>
        <v>0</v>
      </c>
      <c r="F68">
        <f t="shared" si="3"/>
        <v>0.16599999999999901</v>
      </c>
    </row>
    <row r="69" spans="2:6" x14ac:dyDescent="0.25">
      <c r="B69" s="1">
        <v>0.16699999999999901</v>
      </c>
      <c r="C69" s="1">
        <f>$J$4-$J$5/2*(2*LN(B69/$J$2)+1-(B69/$J$3)^2)</f>
        <v>-19410670.342878908</v>
      </c>
      <c r="D69">
        <f t="shared" si="4"/>
        <v>-1</v>
      </c>
      <c r="E69">
        <f t="shared" ref="E69:E102" si="5">D69-D68</f>
        <v>0</v>
      </c>
      <c r="F69">
        <f t="shared" ref="F69:F102" si="6">B69</f>
        <v>0.16699999999999901</v>
      </c>
    </row>
    <row r="70" spans="2:6" x14ac:dyDescent="0.25">
      <c r="B70" s="1">
        <v>0.16799999999999901</v>
      </c>
      <c r="C70" s="1">
        <f>$J$4-$J$5/2*(2*LN(B70/$J$2)+1-(B70/$J$3)^2)</f>
        <v>-19838510.419639796</v>
      </c>
      <c r="D70">
        <f t="shared" si="4"/>
        <v>-1</v>
      </c>
      <c r="E70">
        <f t="shared" si="5"/>
        <v>0</v>
      </c>
      <c r="F70">
        <f t="shared" si="6"/>
        <v>0.16799999999999901</v>
      </c>
    </row>
    <row r="71" spans="2:6" x14ac:dyDescent="0.25">
      <c r="B71" s="1">
        <v>0.16899999999999901</v>
      </c>
      <c r="C71" s="1">
        <f>$J$4-$J$5/2*(2*LN(B71/$J$2)+1-(B71/$J$3)^2)</f>
        <v>-20251846.944395304</v>
      </c>
      <c r="D71">
        <f t="shared" si="4"/>
        <v>-1</v>
      </c>
      <c r="E71">
        <f t="shared" si="5"/>
        <v>0</v>
      </c>
      <c r="F71">
        <f t="shared" si="6"/>
        <v>0.16899999999999901</v>
      </c>
    </row>
    <row r="72" spans="2:6" x14ac:dyDescent="0.25">
      <c r="B72" s="1">
        <v>0.16999999999999901</v>
      </c>
      <c r="C72" s="1">
        <f>$J$4-$J$5/2*(2*LN(B72/$J$2)+1-(B72/$J$3)^2)</f>
        <v>-20650780.254920512</v>
      </c>
      <c r="D72">
        <f t="shared" si="4"/>
        <v>-1</v>
      </c>
      <c r="E72">
        <f t="shared" si="5"/>
        <v>0</v>
      </c>
      <c r="F72">
        <f t="shared" si="6"/>
        <v>0.16999999999999901</v>
      </c>
    </row>
    <row r="73" spans="2:6" x14ac:dyDescent="0.25">
      <c r="B73" s="1">
        <v>0.17099999999999899</v>
      </c>
      <c r="C73" s="1">
        <f>$J$4-$J$5/2*(2*LN(B73/$J$2)+1-(B73/$J$3)^2)</f>
        <v>-21035408.923496038</v>
      </c>
      <c r="D73">
        <f t="shared" si="4"/>
        <v>-1</v>
      </c>
      <c r="E73">
        <f t="shared" si="5"/>
        <v>0</v>
      </c>
      <c r="F73">
        <f t="shared" si="6"/>
        <v>0.17099999999999899</v>
      </c>
    </row>
    <row r="74" spans="2:6" x14ac:dyDescent="0.25">
      <c r="B74" s="1">
        <v>0.17199999999999899</v>
      </c>
      <c r="C74" s="1">
        <f>$J$4-$J$5/2*(2*LN(B74/$J$2)+1-(B74/$J$3)^2)</f>
        <v>-21405829.798086405</v>
      </c>
      <c r="D74">
        <f t="shared" si="4"/>
        <v>-1</v>
      </c>
      <c r="E74">
        <f t="shared" si="5"/>
        <v>0</v>
      </c>
      <c r="F74">
        <f t="shared" si="6"/>
        <v>0.17199999999999899</v>
      </c>
    </row>
    <row r="75" spans="2:6" x14ac:dyDescent="0.25">
      <c r="B75" s="1">
        <v>0.17299999999999899</v>
      </c>
      <c r="C75" s="1">
        <f>$J$4-$J$5/2*(2*LN(B75/$J$2)+1-(B75/$J$3)^2)</f>
        <v>-21762138.042324662</v>
      </c>
      <c r="D75">
        <f t="shared" si="4"/>
        <v>-1</v>
      </c>
      <c r="E75">
        <f t="shared" si="5"/>
        <v>0</v>
      </c>
      <c r="F75">
        <f t="shared" si="6"/>
        <v>0.17299999999999899</v>
      </c>
    </row>
    <row r="76" spans="2:6" x14ac:dyDescent="0.25">
      <c r="B76" s="1">
        <v>0.17399999999999899</v>
      </c>
      <c r="C76" s="1">
        <f>$J$4-$J$5/2*(2*LN(B76/$J$2)+1-(B76/$J$3)^2)</f>
        <v>-22104427.174344689</v>
      </c>
      <c r="D76">
        <f t="shared" si="4"/>
        <v>-1</v>
      </c>
      <c r="E76">
        <f t="shared" si="5"/>
        <v>0</v>
      </c>
      <c r="F76">
        <f t="shared" si="6"/>
        <v>0.17399999999999899</v>
      </c>
    </row>
    <row r="77" spans="2:6" x14ac:dyDescent="0.25">
      <c r="B77" s="1">
        <v>0.17499999999999899</v>
      </c>
      <c r="C77" s="1">
        <f>$J$4-$J$5/2*(2*LN(B77/$J$2)+1-(B77/$J$3)^2)</f>
        <v>-22432789.104501128</v>
      </c>
      <c r="D77">
        <f t="shared" si="4"/>
        <v>-1</v>
      </c>
      <c r="E77">
        <f t="shared" si="5"/>
        <v>0</v>
      </c>
      <c r="F77">
        <f t="shared" si="6"/>
        <v>0.17499999999999899</v>
      </c>
    </row>
    <row r="78" spans="2:6" x14ac:dyDescent="0.25">
      <c r="B78" s="1">
        <v>0.17599999999999899</v>
      </c>
      <c r="C78" s="1">
        <f>$J$4-$J$5/2*(2*LN(B78/$J$2)+1-(B78/$J$3)^2)</f>
        <v>-22747314.172014207</v>
      </c>
      <c r="D78">
        <f t="shared" si="4"/>
        <v>-1</v>
      </c>
      <c r="E78">
        <f t="shared" si="5"/>
        <v>0</v>
      </c>
      <c r="F78">
        <f t="shared" si="6"/>
        <v>0.17599999999999899</v>
      </c>
    </row>
    <row r="79" spans="2:6" x14ac:dyDescent="0.25">
      <c r="B79" s="1">
        <v>0.17699999999999899</v>
      </c>
      <c r="C79" s="1">
        <f>$J$4-$J$5/2*(2*LN(B79/$J$2)+1-(B79/$J$3)^2)</f>
        <v>-23048091.180576801</v>
      </c>
      <c r="D79">
        <f t="shared" si="4"/>
        <v>-1</v>
      </c>
      <c r="E79">
        <f t="shared" si="5"/>
        <v>0</v>
      </c>
      <c r="F79">
        <f t="shared" si="6"/>
        <v>0.17699999999999899</v>
      </c>
    </row>
    <row r="80" spans="2:6" x14ac:dyDescent="0.25">
      <c r="B80" s="1">
        <v>0.17799999999999899</v>
      </c>
      <c r="C80" s="1">
        <f>$J$4-$J$5/2*(2*LN(B80/$J$2)+1-(B80/$J$3)^2)</f>
        <v>-23335207.432958186</v>
      </c>
      <c r="D80">
        <f t="shared" si="4"/>
        <v>-1</v>
      </c>
      <c r="E80">
        <f t="shared" si="5"/>
        <v>0</v>
      </c>
      <c r="F80">
        <f t="shared" si="6"/>
        <v>0.17799999999999899</v>
      </c>
    </row>
    <row r="81" spans="2:6" x14ac:dyDescent="0.25">
      <c r="B81" s="1">
        <v>0.17899999999999899</v>
      </c>
      <c r="C81" s="1">
        <f>$J$4-$J$5/2*(2*LN(B81/$J$2)+1-(B81/$J$3)^2)</f>
        <v>-23608748.76463899</v>
      </c>
      <c r="D81">
        <f t="shared" si="4"/>
        <v>-1</v>
      </c>
      <c r="E81">
        <f t="shared" si="5"/>
        <v>0</v>
      </c>
      <c r="F81">
        <f t="shared" si="6"/>
        <v>0.17899999999999899</v>
      </c>
    </row>
    <row r="82" spans="2:6" x14ac:dyDescent="0.25">
      <c r="B82" s="1">
        <v>0.17999999999999899</v>
      </c>
      <c r="C82" s="1">
        <f>$J$4-$J$5/2*(2*LN(B82/$J$2)+1-(B82/$J$3)^2)</f>
        <v>-23868799.576508313</v>
      </c>
      <c r="D82">
        <f t="shared" si="4"/>
        <v>-1</v>
      </c>
      <c r="E82">
        <f t="shared" si="5"/>
        <v>0</v>
      </c>
      <c r="F82">
        <f t="shared" si="6"/>
        <v>0.17999999999999899</v>
      </c>
    </row>
    <row r="83" spans="2:6" x14ac:dyDescent="0.25">
      <c r="B83" s="1">
        <v>0.180999999999999</v>
      </c>
      <c r="C83" s="1">
        <f>$J$4-$J$5/2*(2*LN(B83/$J$2)+1-(B83/$J$3)^2)</f>
        <v>-24115442.866656005</v>
      </c>
      <c r="D83">
        <f t="shared" si="4"/>
        <v>-1</v>
      </c>
      <c r="E83">
        <f t="shared" si="5"/>
        <v>0</v>
      </c>
      <c r="F83">
        <f t="shared" si="6"/>
        <v>0.180999999999999</v>
      </c>
    </row>
    <row r="84" spans="2:6" x14ac:dyDescent="0.25">
      <c r="B84" s="1">
        <v>0.181999999999999</v>
      </c>
      <c r="C84" s="1">
        <f>$J$4-$J$5/2*(2*LN(B84/$J$2)+1-(B84/$J$3)^2)</f>
        <v>-24348760.261288732</v>
      </c>
      <c r="D84">
        <f t="shared" si="4"/>
        <v>-1</v>
      </c>
      <c r="E84">
        <f t="shared" si="5"/>
        <v>0</v>
      </c>
      <c r="F84">
        <f t="shared" si="6"/>
        <v>0.181999999999999</v>
      </c>
    </row>
    <row r="85" spans="2:6" x14ac:dyDescent="0.25">
      <c r="B85" s="1">
        <v>0.182999999999999</v>
      </c>
      <c r="C85" s="1">
        <f>$J$4-$J$5/2*(2*LN(B85/$J$2)+1-(B85/$J$3)^2)</f>
        <v>-24568832.044798881</v>
      </c>
      <c r="D85">
        <f t="shared" si="4"/>
        <v>-1</v>
      </c>
      <c r="E85">
        <f t="shared" si="5"/>
        <v>0</v>
      </c>
      <c r="F85">
        <f t="shared" si="6"/>
        <v>0.182999999999999</v>
      </c>
    </row>
    <row r="86" spans="2:6" x14ac:dyDescent="0.25">
      <c r="B86" s="1">
        <v>0.183999999999999</v>
      </c>
      <c r="C86" s="1">
        <f>$J$4-$J$5/2*(2*LN(B86/$J$2)+1-(B86/$J$3)^2)</f>
        <v>-24775737.189014405</v>
      </c>
      <c r="D86">
        <f t="shared" si="4"/>
        <v>-1</v>
      </c>
      <c r="E86">
        <f t="shared" si="5"/>
        <v>0</v>
      </c>
      <c r="F86">
        <f t="shared" si="6"/>
        <v>0.183999999999999</v>
      </c>
    </row>
    <row r="87" spans="2:6" x14ac:dyDescent="0.25">
      <c r="B87" s="1">
        <v>0.184999999999999</v>
      </c>
      <c r="C87" s="1">
        <f>$J$4-$J$5/2*(2*LN(B87/$J$2)+1-(B87/$J$3)^2)</f>
        <v>-24969553.381655842</v>
      </c>
      <c r="D87">
        <f t="shared" si="4"/>
        <v>-1</v>
      </c>
      <c r="E87">
        <f t="shared" si="5"/>
        <v>0</v>
      </c>
      <c r="F87">
        <f t="shared" si="6"/>
        <v>0.184999999999999</v>
      </c>
    </row>
    <row r="88" spans="2:6" x14ac:dyDescent="0.25">
      <c r="B88" s="1">
        <v>0.185999999999999</v>
      </c>
      <c r="C88" s="1">
        <f>$J$4-$J$5/2*(2*LN(B88/$J$2)+1-(B88/$J$3)^2)</f>
        <v>-25150357.054026216</v>
      </c>
      <c r="D88">
        <f t="shared" si="4"/>
        <v>-1</v>
      </c>
      <c r="E88">
        <f t="shared" si="5"/>
        <v>0</v>
      </c>
      <c r="F88">
        <f t="shared" si="6"/>
        <v>0.185999999999999</v>
      </c>
    </row>
    <row r="89" spans="2:6" x14ac:dyDescent="0.25">
      <c r="B89" s="1">
        <v>0.186999999999999</v>
      </c>
      <c r="C89" s="1">
        <f>$J$4-$J$5/2*(2*LN(B89/$J$2)+1-(B89/$J$3)^2)</f>
        <v>-25318223.407958657</v>
      </c>
      <c r="D89">
        <f t="shared" si="4"/>
        <v>-1</v>
      </c>
      <c r="E89">
        <f t="shared" si="5"/>
        <v>0</v>
      </c>
      <c r="F89">
        <f t="shared" si="6"/>
        <v>0.186999999999999</v>
      </c>
    </row>
    <row r="90" spans="2:6" x14ac:dyDescent="0.25">
      <c r="B90" s="1">
        <v>0.187999999999999</v>
      </c>
      <c r="C90" s="1">
        <f>$J$4-$J$5/2*(2*LN(B90/$J$2)+1-(B90/$J$3)^2)</f>
        <v>-25473226.442045748</v>
      </c>
      <c r="D90">
        <f t="shared" si="4"/>
        <v>-1</v>
      </c>
      <c r="E90">
        <f t="shared" si="5"/>
        <v>0</v>
      </c>
      <c r="F90">
        <f t="shared" si="6"/>
        <v>0.187999999999999</v>
      </c>
    </row>
    <row r="91" spans="2:6" x14ac:dyDescent="0.25">
      <c r="B91" s="1">
        <v>0.188999999999999</v>
      </c>
      <c r="C91" s="1">
        <f>$J$4-$J$5/2*(2*LN(B91/$J$2)+1-(B91/$J$3)^2)</f>
        <v>-25615438.977172107</v>
      </c>
      <c r="D91">
        <f t="shared" si="4"/>
        <v>-1</v>
      </c>
      <c r="E91">
        <f t="shared" si="5"/>
        <v>0</v>
      </c>
      <c r="F91">
        <f t="shared" si="6"/>
        <v>0.188999999999999</v>
      </c>
    </row>
    <row r="92" spans="2:6" x14ac:dyDescent="0.25">
      <c r="B92" s="1">
        <v>0.189999999999999</v>
      </c>
      <c r="C92" s="1">
        <f>$J$4-$J$5/2*(2*LN(B92/$J$2)+1-(B92/$J$3)^2)</f>
        <v>-25744932.681374609</v>
      </c>
      <c r="D92">
        <f t="shared" si="4"/>
        <v>-1</v>
      </c>
      <c r="E92">
        <f t="shared" si="5"/>
        <v>0</v>
      </c>
      <c r="F92">
        <f t="shared" si="6"/>
        <v>0.189999999999999</v>
      </c>
    </row>
    <row r="93" spans="2:6" x14ac:dyDescent="0.25">
      <c r="B93" s="1">
        <v>0.190999999999999</v>
      </c>
      <c r="C93" s="1">
        <f>$J$4-$J$5/2*(2*LN(B93/$J$2)+1-(B93/$J$3)^2)</f>
        <v>-25861778.094049096</v>
      </c>
      <c r="D93">
        <f t="shared" si="4"/>
        <v>-1</v>
      </c>
      <c r="E93">
        <f t="shared" si="5"/>
        <v>0</v>
      </c>
      <c r="F93">
        <f t="shared" si="6"/>
        <v>0.190999999999999</v>
      </c>
    </row>
    <row r="94" spans="2:6" x14ac:dyDescent="0.25">
      <c r="B94" s="1">
        <v>0.191999999999999</v>
      </c>
      <c r="C94" s="1">
        <f>$J$4-$J$5/2*(2*LN(B94/$J$2)+1-(B94/$J$3)^2)</f>
        <v>-25966044.649525493</v>
      </c>
      <c r="D94">
        <f t="shared" si="4"/>
        <v>-1</v>
      </c>
      <c r="E94">
        <f t="shared" si="5"/>
        <v>0</v>
      </c>
      <c r="F94">
        <f t="shared" si="6"/>
        <v>0.191999999999999</v>
      </c>
    </row>
    <row r="95" spans="2:6" x14ac:dyDescent="0.25">
      <c r="B95" s="1">
        <v>0.19299999999999901</v>
      </c>
      <c r="C95" s="1">
        <f>$J$4-$J$5/2*(2*LN(B95/$J$2)+1-(B95/$J$3)^2)</f>
        <v>-26057800.700030506</v>
      </c>
      <c r="D95">
        <f t="shared" si="4"/>
        <v>-1</v>
      </c>
      <c r="E95">
        <f t="shared" si="5"/>
        <v>0</v>
      </c>
      <c r="F95">
        <f t="shared" si="6"/>
        <v>0.19299999999999901</v>
      </c>
    </row>
    <row r="96" spans="2:6" x14ac:dyDescent="0.25">
      <c r="B96" s="1">
        <v>0.19399999999999901</v>
      </c>
      <c r="C96" s="1">
        <f>$J$4-$J$5/2*(2*LN(B96/$J$2)+1-(B96/$J$3)^2)</f>
        <v>-26137113.538056731</v>
      </c>
      <c r="D96">
        <f t="shared" si="4"/>
        <v>-1</v>
      </c>
      <c r="E96">
        <f t="shared" si="5"/>
        <v>0</v>
      </c>
      <c r="F96">
        <f t="shared" si="6"/>
        <v>0.19399999999999901</v>
      </c>
    </row>
    <row r="97" spans="2:6" x14ac:dyDescent="0.25">
      <c r="B97" s="1">
        <v>0.19499999999999901</v>
      </c>
      <c r="C97" s="1">
        <f>$J$4-$J$5/2*(2*LN(B97/$J$2)+1-(B97/$J$3)^2)</f>
        <v>-26204049.41815725</v>
      </c>
      <c r="D97">
        <f t="shared" si="4"/>
        <v>-1</v>
      </c>
      <c r="E97">
        <f t="shared" si="5"/>
        <v>0</v>
      </c>
      <c r="F97">
        <f t="shared" si="6"/>
        <v>0.19499999999999901</v>
      </c>
    </row>
    <row r="98" spans="2:6" x14ac:dyDescent="0.25">
      <c r="B98" s="1">
        <v>0.19599999999999901</v>
      </c>
      <c r="C98" s="1">
        <f>$J$4-$J$5/2*(2*LN(B98/$J$2)+1-(B98/$J$3)^2)</f>
        <v>-26258673.578182161</v>
      </c>
      <c r="D98">
        <f t="shared" si="4"/>
        <v>-1</v>
      </c>
      <c r="E98">
        <f t="shared" si="5"/>
        <v>0</v>
      </c>
      <c r="F98">
        <f t="shared" si="6"/>
        <v>0.19599999999999901</v>
      </c>
    </row>
    <row r="99" spans="2:6" x14ac:dyDescent="0.25">
      <c r="B99" s="1">
        <v>0.19699999999999901</v>
      </c>
      <c r="C99" s="1">
        <f>$J$4-$J$5/2*(2*LN(B99/$J$2)+1-(B99/$J$3)^2)</f>
        <v>-26301050.259975284</v>
      </c>
      <c r="D99">
        <f t="shared" si="4"/>
        <v>-1</v>
      </c>
      <c r="E99">
        <f t="shared" si="5"/>
        <v>0</v>
      </c>
      <c r="F99">
        <f t="shared" si="6"/>
        <v>0.19699999999999901</v>
      </c>
    </row>
    <row r="100" spans="2:6" x14ac:dyDescent="0.25">
      <c r="B100" s="1">
        <v>0.19799999999999901</v>
      </c>
      <c r="C100" s="1">
        <f>$J$4-$J$5/2*(2*LN(B100/$J$2)+1-(B100/$J$3)^2)</f>
        <v>-26331242.729546547</v>
      </c>
      <c r="D100">
        <f t="shared" si="4"/>
        <v>-1</v>
      </c>
      <c r="E100">
        <f t="shared" si="5"/>
        <v>0</v>
      </c>
      <c r="F100">
        <f t="shared" si="6"/>
        <v>0.19799999999999901</v>
      </c>
    </row>
    <row r="101" spans="2:6" x14ac:dyDescent="0.25">
      <c r="B101" s="1">
        <v>0.19899999999999901</v>
      </c>
      <c r="C101" s="1">
        <f>$J$4-$J$5/2*(2*LN(B101/$J$2)+1-(B101/$J$3)^2)</f>
        <v>-26349313.29673624</v>
      </c>
      <c r="D101">
        <f t="shared" si="4"/>
        <v>-1</v>
      </c>
      <c r="E101">
        <f t="shared" si="5"/>
        <v>0</v>
      </c>
      <c r="F101">
        <f t="shared" si="6"/>
        <v>0.19899999999999901</v>
      </c>
    </row>
    <row r="102" spans="2:6" x14ac:dyDescent="0.25">
      <c r="B102" s="1">
        <v>0.19999999999999901</v>
      </c>
      <c r="C102" s="1">
        <f>$J$4-$J$5/2*(2*LN(B102/$J$2)+1-(B102/$J$3)^2)</f>
        <v>-26355323.334386855</v>
      </c>
      <c r="D102">
        <f t="shared" si="4"/>
        <v>-1</v>
      </c>
      <c r="E102">
        <f t="shared" si="5"/>
        <v>0</v>
      </c>
      <c r="F102">
        <f t="shared" si="6"/>
        <v>0.19999999999999901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Balazs</dc:creator>
  <cp:lastModifiedBy>Balazs</cp:lastModifiedBy>
  <dcterms:created xsi:type="dcterms:W3CDTF">2017-03-10T16:59:26Z</dcterms:created>
  <dcterms:modified xsi:type="dcterms:W3CDTF">2017-03-10T17:18:05Z</dcterms:modified>
</cp:coreProperties>
</file>